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A356C4C3-CBC2-4D55-B03B-E1F9A4E31851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11" sheetId="1" r:id="rId1"/>
  </sheets>
  <definedNames>
    <definedName name="_xlnm.Print_Titles" localSheetId="0">'ORJ 11'!$1:$1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19" i="1" s="1"/>
  <c r="K18" i="1"/>
  <c r="K19" i="1" s="1"/>
  <c r="J18" i="1"/>
  <c r="J19" i="1" s="1"/>
  <c r="I18" i="1"/>
  <c r="I19" i="1" s="1"/>
  <c r="H18" i="1"/>
  <c r="H19" i="1" s="1"/>
  <c r="K12" i="1"/>
  <c r="L11" i="1"/>
  <c r="L12" i="1" s="1"/>
  <c r="K11" i="1"/>
  <c r="J11" i="1"/>
  <c r="J12" i="1" s="1"/>
  <c r="I11" i="1"/>
  <c r="I12" i="1" s="1"/>
  <c r="H11" i="1"/>
  <c r="H12" i="1" s="1"/>
  <c r="K21" i="1" l="1"/>
  <c r="K22" i="1" s="1"/>
  <c r="H21" i="1"/>
  <c r="H22" i="1" s="1"/>
  <c r="I21" i="1"/>
  <c r="I22" i="1" s="1"/>
  <c r="L21" i="1"/>
  <c r="L22" i="1" s="1"/>
  <c r="J21" i="1"/>
  <c r="J22" i="1" s="1"/>
</calcChain>
</file>

<file path=xl/sharedStrings.xml><?xml version="1.0" encoding="utf-8"?>
<sst xmlns="http://schemas.openxmlformats.org/spreadsheetml/2006/main" count="43" uniqueCount="37">
  <si>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</si>
  <si>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</si>
  <si>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</si>
  <si>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</si>
  <si>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</si>
  <si>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</si>
  <si>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</si>
  <si>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</si>
  <si>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</si>
  <si>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</si>
  <si>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</si>
  <si>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</si>
  <si>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</si>
  <si>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</si>
  <si>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</si>
  <si>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</si>
  <si>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Správní poplatky</t>
  </si>
  <si>
    <t>OSÚ - obecný stavební úřad</t>
  </si>
  <si>
    <t>OSÚ - speciální stavební úřad</t>
  </si>
  <si>
    <t>OSÚ - dopravní úřad</t>
  </si>
  <si>
    <t>OSÚ - silniční správní úřad</t>
  </si>
  <si>
    <t>Sankční platby přijaté od jin.osob</t>
  </si>
  <si>
    <t>Ost.spr.v prům.,staveb.,obch.a službách</t>
  </si>
  <si>
    <t>Silnice</t>
  </si>
  <si>
    <t>Běžné příjmy</t>
  </si>
  <si>
    <t>Příjmy 11 - Odbor stavební úřad</t>
  </si>
  <si>
    <t>Poradenské a právní služby</t>
  </si>
  <si>
    <t>Činnost místní správy</t>
  </si>
  <si>
    <t>Opravy a udržování</t>
  </si>
  <si>
    <t>Ostatní finanční operace</t>
  </si>
  <si>
    <t>Ost. neinv. transfery FO</t>
  </si>
  <si>
    <t>Běžné výdaje</t>
  </si>
  <si>
    <t>Výdaje 11 - Odbor stavební úřad</t>
  </si>
  <si>
    <t>VÝSLEDEK HOSPODAŘENÍ (P - V)</t>
  </si>
  <si>
    <t>PROVOZNÍ PŘEBYTEK (BP - BV)</t>
  </si>
  <si>
    <t xml:space="preserve">Vypracovala: Blanka Hrbková </t>
  </si>
  <si>
    <t>Vedoucí OSÚ: Mgr. Ivana Mekyňová,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</si>
</sst>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Protection="1"/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5"/>
  <sheetViews>
    <sheetView tabSelected="1" zoomScaleNormal="100" workbookViewId="0">
      <pane ySplit="1" topLeftCell="A2" activePane="bottomLeft" state="frozen"/>
      <selection activeCell="I12" sqref="I12"/>
      <selection pane="bottomLeft" activeCell="F20" sqref="F20"/>
    </sheetView>
  </sheetViews>
  <sheetFormatPr defaultColWidth="8.75" defaultRowHeight="12.75" x14ac:dyDescent="0.2"/>
  <cols>
    <col min="1" max="1" width="4" style="17" customWidth="1"/>
    <col min="2" max="3" width="5.125" style="17" customWidth="1"/>
    <col min="4" max="4" width="12.125" style="17" customWidth="1"/>
    <col min="5" max="5" width="5.5" style="17" customWidth="1"/>
    <col min="6" max="6" width="4.875" style="17" customWidth="1"/>
    <col min="7" max="7" width="6.125" style="17" customWidth="1"/>
    <col min="8" max="12" width="13.25" style="18" customWidth="1"/>
    <col min="13" max="13" width="32.5" style="19" customWidth="1"/>
    <col min="14" max="14" width="38.875" style="19" customWidth="1"/>
    <col min="15" max="15" width="31.25" style="19" customWidth="1"/>
    <col min="16" max="16" width="66.875" style="19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11</v>
      </c>
      <c r="B3" s="5"/>
      <c r="C3" s="5">
        <v>1361</v>
      </c>
      <c r="D3" s="5">
        <v>1101</v>
      </c>
      <c r="E3" s="5"/>
      <c r="F3" s="5"/>
      <c r="G3" s="5"/>
      <c r="H3" s="6">
        <v>1219.365</v>
      </c>
      <c r="I3" s="6">
        <v>1347.49</v>
      </c>
      <c r="J3" s="6">
        <v>717.05100000000004</v>
      </c>
      <c r="K3" s="6">
        <v>1100</v>
      </c>
      <c r="L3" s="20">
        <v>1250</v>
      </c>
      <c r="M3" s="8" t="s">
        <v>16</v>
      </c>
      <c r="N3" s="8" t="s">
        <v>17</v>
      </c>
      <c r="O3" s="8"/>
      <c r="P3" s="8"/>
    </row>
    <row r="4" spans="1:16" x14ac:dyDescent="0.2">
      <c r="A4" s="5">
        <v>11</v>
      </c>
      <c r="B4" s="5"/>
      <c r="C4" s="5">
        <v>1361</v>
      </c>
      <c r="D4" s="5">
        <v>1102</v>
      </c>
      <c r="E4" s="5"/>
      <c r="F4" s="5"/>
      <c r="G4" s="5"/>
      <c r="H4" s="6">
        <v>73.694999999999993</v>
      </c>
      <c r="I4" s="6">
        <v>194</v>
      </c>
      <c r="J4" s="6">
        <v>61.5</v>
      </c>
      <c r="K4" s="6">
        <v>80</v>
      </c>
      <c r="L4" s="7">
        <v>80</v>
      </c>
      <c r="M4" s="8" t="s">
        <v>16</v>
      </c>
      <c r="N4" s="8" t="s">
        <v>18</v>
      </c>
      <c r="O4" s="8"/>
      <c r="P4" s="8"/>
    </row>
    <row r="5" spans="1:16" x14ac:dyDescent="0.2">
      <c r="A5" s="5">
        <v>11</v>
      </c>
      <c r="B5" s="5"/>
      <c r="C5" s="5">
        <v>1361</v>
      </c>
      <c r="D5" s="5">
        <v>1104</v>
      </c>
      <c r="E5" s="5"/>
      <c r="F5" s="5"/>
      <c r="G5" s="5"/>
      <c r="H5" s="6">
        <v>30.05</v>
      </c>
      <c r="I5" s="6">
        <v>57</v>
      </c>
      <c r="J5" s="6">
        <v>34</v>
      </c>
      <c r="K5" s="6">
        <v>30</v>
      </c>
      <c r="L5" s="20">
        <v>40</v>
      </c>
      <c r="M5" s="8" t="s">
        <v>16</v>
      </c>
      <c r="N5" s="8" t="s">
        <v>19</v>
      </c>
      <c r="O5" s="8"/>
      <c r="P5" s="8"/>
    </row>
    <row r="6" spans="1:16" x14ac:dyDescent="0.2">
      <c r="A6" s="5">
        <v>11</v>
      </c>
      <c r="B6" s="5"/>
      <c r="C6" s="5">
        <v>1361</v>
      </c>
      <c r="D6" s="5">
        <v>1105</v>
      </c>
      <c r="E6" s="5"/>
      <c r="F6" s="5"/>
      <c r="G6" s="5"/>
      <c r="H6" s="6">
        <v>69.13</v>
      </c>
      <c r="I6" s="6"/>
      <c r="J6" s="6"/>
      <c r="K6" s="6"/>
      <c r="L6" s="7"/>
      <c r="M6" s="8" t="s">
        <v>16</v>
      </c>
      <c r="N6" s="8"/>
      <c r="O6" s="8"/>
      <c r="P6" s="8"/>
    </row>
    <row r="7" spans="1:16" x14ac:dyDescent="0.2">
      <c r="A7" s="5">
        <v>11</v>
      </c>
      <c r="B7" s="5"/>
      <c r="C7" s="5">
        <v>1361</v>
      </c>
      <c r="D7" s="5">
        <v>1106</v>
      </c>
      <c r="E7" s="5"/>
      <c r="F7" s="5"/>
      <c r="G7" s="5"/>
      <c r="H7" s="6">
        <v>128.9</v>
      </c>
      <c r="I7" s="6">
        <v>118.6</v>
      </c>
      <c r="J7" s="6">
        <v>91.5</v>
      </c>
      <c r="K7" s="6">
        <v>150</v>
      </c>
      <c r="L7" s="7">
        <v>150</v>
      </c>
      <c r="M7" s="8" t="s">
        <v>16</v>
      </c>
      <c r="N7" s="8" t="s">
        <v>20</v>
      </c>
      <c r="O7" s="8"/>
      <c r="P7" s="8"/>
    </row>
    <row r="8" spans="1:16" x14ac:dyDescent="0.2">
      <c r="A8" s="5">
        <v>11</v>
      </c>
      <c r="B8" s="5">
        <v>2169</v>
      </c>
      <c r="C8" s="5">
        <v>2212</v>
      </c>
      <c r="D8" s="5"/>
      <c r="E8" s="5"/>
      <c r="F8" s="5"/>
      <c r="G8" s="5"/>
      <c r="H8" s="6">
        <v>78.2</v>
      </c>
      <c r="I8" s="6">
        <v>61.5</v>
      </c>
      <c r="J8" s="6">
        <v>42.37097</v>
      </c>
      <c r="K8" s="6">
        <v>140</v>
      </c>
      <c r="L8" s="7">
        <v>140</v>
      </c>
      <c r="M8" s="8" t="s">
        <v>21</v>
      </c>
      <c r="N8" s="8"/>
      <c r="O8" s="8" t="s">
        <v>22</v>
      </c>
      <c r="P8" s="8"/>
    </row>
    <row r="9" spans="1:16" x14ac:dyDescent="0.2">
      <c r="A9" s="5">
        <v>11</v>
      </c>
      <c r="B9" s="21">
        <v>2299</v>
      </c>
      <c r="C9" s="5">
        <v>2212</v>
      </c>
      <c r="D9" s="5"/>
      <c r="E9" s="5"/>
      <c r="F9" s="5"/>
      <c r="G9" s="5"/>
      <c r="H9" s="6"/>
      <c r="I9" s="6"/>
      <c r="J9" s="6"/>
      <c r="K9" s="6">
        <v>10</v>
      </c>
      <c r="L9" s="7">
        <v>10</v>
      </c>
      <c r="M9" s="8" t="s">
        <v>21</v>
      </c>
      <c r="N9" s="8"/>
      <c r="O9" s="8" t="s">
        <v>23</v>
      </c>
      <c r="P9" s="8"/>
    </row>
    <row r="11" spans="1:16" x14ac:dyDescent="0.2">
      <c r="A11" s="9" t="s">
        <v>24</v>
      </c>
      <c r="B11" s="9"/>
      <c r="C11" s="9"/>
      <c r="D11" s="9"/>
      <c r="E11" s="9"/>
      <c r="F11" s="9"/>
      <c r="G11" s="9"/>
      <c r="H11" s="10">
        <f>SUM(H2:H10)</f>
        <v>1599.34</v>
      </c>
      <c r="I11" s="10">
        <f t="shared" ref="I11:L11" si="0">SUM(I2:I10)</f>
        <v>1778.59</v>
      </c>
      <c r="J11" s="10">
        <f t="shared" si="0"/>
        <v>946.4219700000001</v>
      </c>
      <c r="K11" s="10">
        <f t="shared" si="0"/>
        <v>1510</v>
      </c>
      <c r="L11" s="10">
        <f t="shared" si="0"/>
        <v>1670</v>
      </c>
      <c r="M11" s="11"/>
      <c r="N11" s="11"/>
      <c r="O11" s="11"/>
      <c r="P11" s="11"/>
    </row>
    <row r="12" spans="1:16" x14ac:dyDescent="0.2">
      <c r="A12" s="9" t="s">
        <v>25</v>
      </c>
      <c r="B12" s="9"/>
      <c r="C12" s="9"/>
      <c r="D12" s="9"/>
      <c r="E12" s="9"/>
      <c r="F12" s="9"/>
      <c r="G12" s="9"/>
      <c r="H12" s="10">
        <f>SUM(H11)</f>
        <v>1599.34</v>
      </c>
      <c r="I12" s="10">
        <f t="shared" ref="I12:L12" si="1">SUM(I11)</f>
        <v>1778.59</v>
      </c>
      <c r="J12" s="10">
        <f t="shared" si="1"/>
        <v>946.4219700000001</v>
      </c>
      <c r="K12" s="10">
        <f t="shared" si="1"/>
        <v>1510</v>
      </c>
      <c r="L12" s="10">
        <f t="shared" si="1"/>
        <v>1670</v>
      </c>
      <c r="M12" s="11"/>
      <c r="N12" s="11"/>
      <c r="O12" s="11"/>
      <c r="P12" s="11"/>
    </row>
    <row r="14" spans="1:16" x14ac:dyDescent="0.2">
      <c r="A14" s="5">
        <v>11</v>
      </c>
      <c r="B14" s="5">
        <v>6171</v>
      </c>
      <c r="C14" s="5">
        <v>5166</v>
      </c>
      <c r="D14" s="5"/>
      <c r="E14" s="5"/>
      <c r="F14" s="5"/>
      <c r="G14" s="5"/>
      <c r="H14" s="6">
        <v>17.535</v>
      </c>
      <c r="I14" s="6"/>
      <c r="J14" s="6"/>
      <c r="K14" s="6">
        <v>40</v>
      </c>
      <c r="L14" s="7">
        <v>40</v>
      </c>
      <c r="M14" s="8" t="s">
        <v>26</v>
      </c>
      <c r="N14" s="8"/>
      <c r="O14" s="8" t="s">
        <v>27</v>
      </c>
      <c r="P14" s="8"/>
    </row>
    <row r="15" spans="1:16" x14ac:dyDescent="0.2">
      <c r="A15" s="5">
        <v>11</v>
      </c>
      <c r="B15" s="5">
        <v>6399</v>
      </c>
      <c r="C15" s="5">
        <v>5171</v>
      </c>
      <c r="D15" s="5"/>
      <c r="E15" s="5"/>
      <c r="F15" s="5"/>
      <c r="G15" s="5"/>
      <c r="H15" s="6"/>
      <c r="I15" s="6"/>
      <c r="J15" s="6"/>
      <c r="K15" s="6">
        <v>100</v>
      </c>
      <c r="L15" s="7">
        <v>100</v>
      </c>
      <c r="M15" s="8" t="s">
        <v>28</v>
      </c>
      <c r="N15" s="8"/>
      <c r="O15" s="8" t="s">
        <v>29</v>
      </c>
      <c r="P15" s="8"/>
    </row>
    <row r="16" spans="1:16" x14ac:dyDescent="0.2">
      <c r="A16" s="5">
        <v>11</v>
      </c>
      <c r="B16" s="5">
        <v>6399</v>
      </c>
      <c r="C16" s="5">
        <v>5499</v>
      </c>
      <c r="D16" s="5"/>
      <c r="E16" s="5"/>
      <c r="F16" s="5"/>
      <c r="G16" s="5"/>
      <c r="H16" s="6">
        <v>0.5</v>
      </c>
      <c r="I16" s="6"/>
      <c r="J16" s="6"/>
      <c r="K16" s="6"/>
      <c r="L16" s="7"/>
      <c r="M16" s="8" t="s">
        <v>30</v>
      </c>
      <c r="N16" s="8"/>
      <c r="O16" s="8" t="s">
        <v>29</v>
      </c>
      <c r="P16" s="8"/>
    </row>
    <row r="18" spans="1:16" x14ac:dyDescent="0.2">
      <c r="A18" s="9" t="s">
        <v>31</v>
      </c>
      <c r="B18" s="9"/>
      <c r="C18" s="9"/>
      <c r="D18" s="9"/>
      <c r="E18" s="9"/>
      <c r="F18" s="9"/>
      <c r="G18" s="9"/>
      <c r="H18" s="10">
        <f>SUM(H13:H17)</f>
        <v>18.035</v>
      </c>
      <c r="I18" s="10">
        <f t="shared" ref="I18:L18" si="2">SUM(I13:I17)</f>
        <v>0</v>
      </c>
      <c r="J18" s="10">
        <f t="shared" si="2"/>
        <v>0</v>
      </c>
      <c r="K18" s="10">
        <f t="shared" si="2"/>
        <v>140</v>
      </c>
      <c r="L18" s="10">
        <f t="shared" si="2"/>
        <v>140</v>
      </c>
      <c r="M18" s="11"/>
      <c r="N18" s="11"/>
      <c r="O18" s="11"/>
      <c r="P18" s="11"/>
    </row>
    <row r="19" spans="1:16" x14ac:dyDescent="0.2">
      <c r="A19" s="9" t="s">
        <v>32</v>
      </c>
      <c r="B19" s="9"/>
      <c r="C19" s="9"/>
      <c r="D19" s="9"/>
      <c r="E19" s="9"/>
      <c r="F19" s="9"/>
      <c r="G19" s="9"/>
      <c r="H19" s="10">
        <f>SUM(H18)</f>
        <v>18.035</v>
      </c>
      <c r="I19" s="10">
        <f t="shared" ref="I19:L19" si="3">SUM(I18)</f>
        <v>0</v>
      </c>
      <c r="J19" s="10">
        <f t="shared" si="3"/>
        <v>0</v>
      </c>
      <c r="K19" s="10">
        <f t="shared" si="3"/>
        <v>140</v>
      </c>
      <c r="L19" s="10">
        <f t="shared" si="3"/>
        <v>140</v>
      </c>
      <c r="M19" s="11"/>
      <c r="N19" s="11"/>
      <c r="O19" s="11"/>
      <c r="P19" s="11"/>
    </row>
    <row r="20" spans="1:16" s="16" customFormat="1" x14ac:dyDescent="0.2">
      <c r="A20" s="12"/>
      <c r="B20" s="12"/>
      <c r="C20" s="12"/>
      <c r="D20" s="12"/>
      <c r="E20" s="12"/>
      <c r="F20" s="12"/>
      <c r="G20" s="12"/>
      <c r="H20" s="13"/>
      <c r="I20" s="13"/>
      <c r="J20" s="13"/>
      <c r="K20" s="13"/>
      <c r="L20" s="14"/>
      <c r="M20" s="15"/>
      <c r="N20" s="15"/>
      <c r="O20" s="15"/>
      <c r="P20" s="15"/>
    </row>
    <row r="21" spans="1:16" x14ac:dyDescent="0.2">
      <c r="A21" s="9" t="s">
        <v>33</v>
      </c>
      <c r="B21" s="9"/>
      <c r="C21" s="9"/>
      <c r="D21" s="9"/>
      <c r="E21" s="9"/>
      <c r="F21" s="9"/>
      <c r="G21" s="9"/>
      <c r="H21" s="10">
        <f>H12-H19</f>
        <v>1581.3049999999998</v>
      </c>
      <c r="I21" s="10">
        <f t="shared" ref="I21:L21" si="4">I12-I19</f>
        <v>1778.59</v>
      </c>
      <c r="J21" s="10">
        <f t="shared" si="4"/>
        <v>946.4219700000001</v>
      </c>
      <c r="K21" s="10">
        <f t="shared" si="4"/>
        <v>1370</v>
      </c>
      <c r="L21" s="10">
        <f t="shared" si="4"/>
        <v>1530</v>
      </c>
      <c r="M21" s="11"/>
      <c r="N21" s="11"/>
      <c r="O21" s="11"/>
      <c r="P21" s="11"/>
    </row>
    <row r="22" spans="1:16" x14ac:dyDescent="0.2">
      <c r="A22" s="9" t="s">
        <v>34</v>
      </c>
      <c r="B22" s="9"/>
      <c r="C22" s="9"/>
      <c r="D22" s="9"/>
      <c r="E22" s="9"/>
      <c r="F22" s="9"/>
      <c r="G22" s="9"/>
      <c r="H22" s="10">
        <f>H21</f>
        <v>1581.3049999999998</v>
      </c>
      <c r="I22" s="10">
        <f t="shared" ref="I22:L22" si="5">I21</f>
        <v>1778.59</v>
      </c>
      <c r="J22" s="10">
        <f t="shared" si="5"/>
        <v>946.4219700000001</v>
      </c>
      <c r="K22" s="10">
        <f t="shared" si="5"/>
        <v>1370</v>
      </c>
      <c r="L22" s="10">
        <f t="shared" si="5"/>
        <v>1530</v>
      </c>
      <c r="M22" s="11"/>
      <c r="N22" s="11"/>
      <c r="O22" s="11"/>
      <c r="P22" s="11"/>
    </row>
    <row r="25" spans="1:16" x14ac:dyDescent="0.2">
      <c r="B25" s="17" t="s">
        <v>36</v>
      </c>
      <c r="I25" s="18" t="s">
        <v>35</v>
      </c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11</vt:lpstr>
      <vt:lpstr>'ORJ 11'!Názvy_tisku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2022-07-18T13:45:17Z</dcterms:created>
  <dcterms:modified xsi:type="dcterms:W3CDTF">2022-11-15T12:24:41Z</dcterms:modified>
</cp:coreProperties>
</file>